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ไข่มด\{ ITA }\ITA2569\010\ใหม่\"/>
    </mc:Choice>
  </mc:AlternateContent>
  <bookViews>
    <workbookView xWindow="-108" yWindow="-108" windowWidth="23256" windowHeight="12456" activeTab="1"/>
  </bookViews>
  <sheets>
    <sheet name="ปะหน้ารายงาน" sheetId="3" r:id="rId1"/>
    <sheet name="รายงานผลไตรมาส 1" sheetId="2" r:id="rId2"/>
    <sheet name="สรุปผลการใช้จ่าย ไตรมาส 1" sheetId="4" r:id="rId3"/>
  </sheets>
  <definedNames>
    <definedName name="_xlnm.Print_Area" localSheetId="0">ปะหน้ารายงาน!$A$1:$AM$33</definedName>
    <definedName name="_xlnm.Print_Titles" localSheetId="1">'รายงานผลไตรมาส 1'!$2:$4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D7" i="4" l="1"/>
  <c r="D6" i="4" l="1"/>
  <c r="E24" i="2" l="1"/>
  <c r="E26" i="2" s="1"/>
  <c r="D24" i="2"/>
  <c r="D26" i="2" s="1"/>
  <c r="D47" i="2" s="1"/>
  <c r="E47" i="2" l="1"/>
  <c r="F47" i="2" l="1"/>
</calcChain>
</file>

<file path=xl/sharedStrings.xml><?xml version="1.0" encoding="utf-8"?>
<sst xmlns="http://schemas.openxmlformats.org/spreadsheetml/2006/main" count="187" uniqueCount="98">
  <si>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</si>
  <si>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</si>
  <si>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</si>
  <si>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</si>
  <si>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</si>
  <si>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</si>
  <si>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</si>
  <si>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รวมตอบแทนใช้สอย และวัสดุ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</si>
  <si>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</si>
  <si>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</si>
  <si>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เบิกจ่าย</t>
  </si>
  <si>
    <t>เป็นไปตามเป้าหมาย</t>
  </si>
  <si>
    <t>โครงการปฏิรูประบบงานตำรวจ</t>
  </si>
  <si>
    <t>ไม่มี</t>
  </si>
  <si>
    <t>กิจกรรม การสกัดกั้น ปราบปราม การค้ายาเสพติด</t>
  </si>
  <si>
    <t>- ค่าสาธารณูปโภคสำหรับด่านตรวจ/จุดตรวจ และค่าสาธารณูปโภคด่านตรวจฯ</t>
  </si>
  <si>
    <t>มีกล้อง License Plate</t>
  </si>
  <si>
    <t>- ค่าตอบแทนการปฏิบัติงานนอกเวลาราชการ สำหรับด่านตรวจ/จุดตรวจ</t>
  </si>
  <si>
    <t>รวมตอบแทนใช้สอย วัสดุ และ ค่าสาธารณูปโภค</t>
  </si>
  <si>
    <t>โครงการบังคับใช้กฎหมาย อำนวยความยุติธรรม และบริการประชาชน</t>
  </si>
  <si>
    <t>กิจกรรม การมีส่วนร่วมของประชาชนในการป้องกันอาชญากรรม</t>
  </si>
  <si>
    <t>- ค่าใช้จ่ายภารกิจชุมชนและมวลชนสัมพันธ์</t>
  </si>
  <si>
    <t>อยู่ระหว่างดำเนินการ</t>
  </si>
  <si>
    <t>โครงการปราบปรามการค้ายาเสพติด</t>
  </si>
  <si>
    <t>- ค่า OT</t>
  </si>
  <si>
    <t>- ค่าเบี้ยเลี้ยง ที่พัก พาหนะ</t>
  </si>
  <si>
    <t>- ค่าซ่อมแซมยานพาหนะ</t>
  </si>
  <si>
    <t>- ค่าจ้างเหมาบริการ</t>
  </si>
  <si>
    <t>- ค่าวัสดุสำนักงาน</t>
  </si>
  <si>
    <t>- ค่าวัสดุน้ำมันเชื้อเพลิง</t>
  </si>
  <si>
    <t>- ค่าวัสดุจราจร</t>
  </si>
  <si>
    <t>- ค่าวัสดุอาหารผู้ต้องหา</t>
  </si>
  <si>
    <t>- ค่าสาธารณูปโภค</t>
  </si>
  <si>
    <t>รวมทั้งหมด</t>
  </si>
  <si>
    <t>ข้อมูล ณ วันที่ 31 ธ.ค.68</t>
  </si>
  <si>
    <t>บันทึกข้อความ</t>
  </si>
  <si>
    <t>ส่วนราชการ</t>
  </si>
  <si>
    <t>โทร.</t>
  </si>
  <si>
    <t>วันที่</t>
  </si>
  <si>
    <t>มกราคม</t>
  </si>
  <si>
    <t>เรื่อง</t>
  </si>
  <si>
    <t>เรียน</t>
  </si>
  <si>
    <t xml:space="preserve">งบประมาณที่ได้รับจัดสรรในการปฏิบัติหน้าที่ราชการแล้ว  นั้น </t>
  </si>
  <si>
    <t>ปรากฎตามเอกสารที่แนบมาพร้อมนี้</t>
  </si>
  <si>
    <t>จึงเรียนมาเพื่อโปรดทราบ</t>
  </si>
  <si>
    <t xml:space="preserve">- </t>
  </si>
  <si>
    <t>ทราบ</t>
  </si>
  <si>
    <t>แจ้งผลการเบิกจ่ายประจำปีงบประมาณ 256๙ ไตรมาสที่ 1</t>
  </si>
  <si>
    <t>ให้ทุกฝ่ายทราบ</t>
  </si>
  <si>
    <t>เผยแพร่ข้อมูลผ่านทางเว็ปไซต์</t>
  </si>
  <si>
    <t>พ.ต.อ.</t>
  </si>
  <si>
    <t>5 ม.ค.69</t>
  </si>
  <si>
    <t>ประมาณการงบประมาณ</t>
  </si>
  <si>
    <t>ผลการเบิกจ่ายจริง</t>
  </si>
  <si>
    <t>ปัญหาอุปสรรค : ไม่มี</t>
  </si>
  <si>
    <t>แนวทางแก้ไข : ไม่มี</t>
  </si>
  <si>
    <t>ผู้รายงาน</t>
  </si>
  <si>
    <t>ผู้ตรวจรายงาน</t>
  </si>
  <si>
    <t>ประจำปีงบประมาณ พ.ศ. 2569 ไตรมาสที่ 1 (ตุลาคม - ธันวาคม 2568)</t>
  </si>
  <si>
    <t>ข้อมูล ณ วันที่ 31 ธันวาคม 2568</t>
  </si>
  <si>
    <t>ไตรมาส 1</t>
  </si>
  <si>
    <t>ทั้งปีงบประมาณ</t>
  </si>
  <si>
    <t>สรุปผลการใช้จ่ายงบประมาณ สถานีตำรวจภูธรอู่ทอง</t>
  </si>
  <si>
    <t>พ.ต.ท.</t>
  </si>
  <si>
    <t xml:space="preserve">                           (สมโภชน์  คำพา)</t>
  </si>
  <si>
    <t xml:space="preserve">                           สว.อก.สภ.อู่ทอง</t>
  </si>
  <si>
    <t>(กิตติพงษ์  บุญรอด)</t>
  </si>
  <si>
    <t>ผกก.สภ.อู่ทอง</t>
  </si>
  <si>
    <t>-</t>
  </si>
  <si>
    <t>- ค่าตอบแทน กต.ตร.</t>
  </si>
  <si>
    <t>- ค่าตอบแทนตำรวจบ้าน</t>
  </si>
  <si>
    <t>- ค่าตอบแทน ตร.อาสา ชมส.น้ำมัน</t>
  </si>
  <si>
    <t>- ค่าตอบแทน ตร.อาสา ชมส.ตอบแทน</t>
  </si>
  <si>
    <t>- ค่าตอบแทนพยานและคุ้มครอง</t>
  </si>
  <si>
    <t>- ค่าตอบแทนนักจิต</t>
  </si>
  <si>
    <t>- ค่าตอบแทนชันสูตรพลิกศพ</t>
  </si>
  <si>
    <t>- ค่าตอบแทนชุดปฏิบัติการปิดล้อมตรวจค้นในการดำเนินการปิดล้อม</t>
  </si>
  <si>
    <t>ตรวจค้นยาเสพติด</t>
  </si>
  <si>
    <t>โครงการรณรงค์ป้องกันและแก้ไขปัญหาอุบัติเหตุทางถนนช่วงเทศกาลสำคัญ</t>
  </si>
  <si>
    <t>- ค่าใช้จ่ายในช่วงเทศกาลปีใหม่</t>
  </si>
  <si>
    <t>กิจกรรมปฏิรูประบบงานตำรวจ</t>
  </si>
  <si>
    <t>กิจกรรมการป้องกัน ปราบปราม และสืบสวน</t>
  </si>
  <si>
    <t>- ค่าใช้จ่ายโครงการสลายเครือข่าย</t>
  </si>
  <si>
    <t>- ค่าใช้จ่ายโครงการบริหารจัดการการสกัดกั้นยาเสพติด</t>
  </si>
  <si>
    <t>ค่าตอบแทน คฝ.</t>
  </si>
  <si>
    <t>กิจกรรมท่องเที่ยว ตอบแทน</t>
  </si>
  <si>
    <r>
      <t xml:space="preserve">รายงานผลการใช้จ่ายงบประมาณ ไตรมาสที่ 1 
สถานีตำรวจภูธรอู่ทอง
  ประจำปีงบประมาณ พ.ศ. 2569 ไตรมาสที่ 1 </t>
    </r>
    <r>
      <rPr>
        <b/>
        <sz val="18"/>
        <color rgb="FFFF0000"/>
        <rFont val="TH Sarabun New"/>
        <family val="2"/>
      </rPr>
      <t>(ตุลาคม 2568 - ธันวาคม 2568)</t>
    </r>
  </si>
  <si>
    <t xml:space="preserve">  สภ.อู่ทอง</t>
  </si>
  <si>
    <t>00๒๒(10)(13)/</t>
  </si>
  <si>
    <t>รายงานผลการใช้จ่ายงบประมาณของ สภ.อู่ทอง ประจำปีงบประมาณ พ.ศ. 256๙ ไตรมาสที่ 1</t>
  </si>
  <si>
    <t>ตามแผนการใช้จ่ายงบประมาณของ สภ.อู่ทอง ประจำปีงบประมาณ พ.ศ.256๙ ซึ่งได้เบิกจ่าย</t>
  </si>
  <si>
    <t>งานอำนวยการ  จึงขอรายงานผลการใช้จ่ายงบประมาณ ของ สภ.อู่ทอง  ประจำปีงบประมาณ</t>
  </si>
  <si>
    <t>(สมโภชน์  คำพา)</t>
  </si>
  <si>
    <t>สว.อก.สภ.อู่ทอง</t>
  </si>
  <si>
    <t>0 3555 1100</t>
  </si>
  <si>
    <t>พ.ศ.๒๕๖๙ ไตรมาสที่ ๑ (ต.ค.6๘ - ธ.ค. 68) และรายงานสรุปผลการใช้จ่ายงบประมาณฯ ดังกล่าว รายละเอียด</t>
  </si>
  <si>
    <t>- ค่าส่งเหมายเรียกพยาน</t>
  </si>
  <si>
    <t>- ค่าตอบแทนคดีอาญา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</si>
</sst>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 New"/>
      <family val="2"/>
    </font>
    <font>
      <b/>
      <sz val="18"/>
      <color rgb="FFFF0000"/>
      <name val="TH Sarabun New"/>
      <family val="2"/>
    </font>
    <font>
      <sz val="11"/>
      <color theme="1"/>
      <name val="TH Sarabun New"/>
      <family val="2"/>
    </font>
    <font>
      <b/>
      <sz val="16"/>
      <color theme="0"/>
      <name val="TH Sarabun New"/>
      <family val="2"/>
    </font>
    <font>
      <sz val="1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b/>
      <sz val="11"/>
      <color theme="1"/>
      <name val="TH Sarabun New"/>
      <family val="2"/>
    </font>
    <font>
      <sz val="16"/>
      <color rgb="FFFF0000"/>
      <name val="TH Sarabun New"/>
      <family val="2"/>
    </font>
    <font>
      <b/>
      <sz val="14"/>
      <name val="TH Sarabun New"/>
      <family val="2"/>
    </font>
    <font>
      <b/>
      <sz val="14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rgb="FF3F3151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2" applyFont="1"/>
    <xf numFmtId="0" fontId="4" fillId="0" borderId="0" xfId="2" applyFont="1" applyAlignment="1">
      <alignment vertical="center"/>
    </xf>
    <xf numFmtId="0" fontId="5" fillId="0" borderId="0" xfId="2" applyFont="1"/>
    <xf numFmtId="0" fontId="3" fillId="0" borderId="8" xfId="2" applyFont="1" applyBorder="1" applyAlignment="1">
      <alignment horizontal="left"/>
    </xf>
    <xf numFmtId="0" fontId="3" fillId="0" borderId="8" xfId="2" applyFont="1" applyBorder="1"/>
    <xf numFmtId="0" fontId="3" fillId="0" borderId="9" xfId="2" applyFont="1" applyBorder="1"/>
    <xf numFmtId="0" fontId="3" fillId="0" borderId="8" xfId="2" quotePrefix="1" applyFont="1" applyBorder="1"/>
    <xf numFmtId="0" fontId="3" fillId="0" borderId="0" xfId="2" quotePrefix="1" applyFont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right"/>
    </xf>
    <xf numFmtId="4" fontId="3" fillId="0" borderId="0" xfId="2" applyNumberFormat="1" applyFont="1" applyAlignment="1">
      <alignment shrinkToFit="1"/>
    </xf>
    <xf numFmtId="0" fontId="3" fillId="0" borderId="0" xfId="2" applyFont="1" applyAlignment="1">
      <alignment shrinkToFit="1"/>
    </xf>
    <xf numFmtId="15" fontId="6" fillId="0" borderId="0" xfId="2" applyNumberFormat="1" applyFont="1"/>
    <xf numFmtId="15" fontId="3" fillId="0" borderId="0" xfId="2" quotePrefix="1" applyNumberFormat="1" applyFont="1"/>
    <xf numFmtId="0" fontId="3" fillId="0" borderId="0" xfId="2" quotePrefix="1" applyFont="1" applyAlignment="1">
      <alignment horizontal="right"/>
    </xf>
    <xf numFmtId="15" fontId="3" fillId="0" borderId="0" xfId="2" quotePrefix="1" applyNumberFormat="1" applyFont="1" applyAlignment="1">
      <alignment horizontal="center"/>
    </xf>
    <xf numFmtId="17" fontId="3" fillId="0" borderId="0" xfId="2" quotePrefix="1" applyNumberFormat="1" applyFont="1"/>
    <xf numFmtId="17" fontId="3" fillId="0" borderId="0" xfId="2" quotePrefix="1" applyNumberFormat="1" applyFont="1" applyAlignment="1">
      <alignment horizontal="left"/>
    </xf>
    <xf numFmtId="0" fontId="9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shrinkToFit="1"/>
    </xf>
    <xf numFmtId="0" fontId="12" fillId="0" borderId="2" xfId="0" applyFont="1" applyBorder="1" applyAlignment="1">
      <alignment horizontal="center" vertical="center"/>
    </xf>
    <xf numFmtId="43" fontId="12" fillId="0" borderId="2" xfId="1" applyFont="1" applyBorder="1" applyAlignment="1">
      <alignment horizontal="right" vertical="center"/>
    </xf>
    <xf numFmtId="43" fontId="12" fillId="0" borderId="1" xfId="1" applyFont="1" applyBorder="1" applyAlignment="1">
      <alignment horizontal="right" vertical="center"/>
    </xf>
    <xf numFmtId="43" fontId="12" fillId="0" borderId="3" xfId="1" applyFont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43" fontId="14" fillId="0" borderId="2" xfId="1" applyFont="1" applyBorder="1" applyAlignment="1">
      <alignment horizontal="right" vertical="center"/>
    </xf>
    <xf numFmtId="43" fontId="14" fillId="0" borderId="1" xfId="1" applyFont="1" applyBorder="1" applyAlignment="1">
      <alignment horizontal="right" vertical="center"/>
    </xf>
    <xf numFmtId="2" fontId="14" fillId="0" borderId="3" xfId="1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2" fontId="14" fillId="0" borderId="1" xfId="1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43" fontId="15" fillId="0" borderId="5" xfId="1" applyFont="1" applyBorder="1" applyAlignment="1">
      <alignment horizontal="right" vertical="center"/>
    </xf>
    <xf numFmtId="2" fontId="15" fillId="0" borderId="6" xfId="1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5" xfId="0" applyFont="1" applyBorder="1" applyAlignment="1">
      <alignment horizontal="center" vertical="center"/>
    </xf>
    <xf numFmtId="43" fontId="15" fillId="4" borderId="4" xfId="1" applyFont="1" applyFill="1" applyBorder="1" applyAlignment="1">
      <alignment horizontal="right" vertical="center"/>
    </xf>
    <xf numFmtId="2" fontId="15" fillId="4" borderId="4" xfId="1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2" fillId="0" borderId="0" xfId="3" applyFont="1" applyAlignment="1">
      <alignment vertical="center"/>
    </xf>
    <xf numFmtId="0" fontId="12" fillId="0" borderId="0" xfId="3" applyFont="1" applyAlignment="1">
      <alignment horizontal="right" vertical="center"/>
    </xf>
    <xf numFmtId="0" fontId="12" fillId="0" borderId="0" xfId="3" applyFont="1" applyAlignment="1">
      <alignment horizontal="center" vertical="center"/>
    </xf>
    <xf numFmtId="15" fontId="12" fillId="0" borderId="0" xfId="3" applyNumberFormat="1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43" fontId="12" fillId="0" borderId="4" xfId="4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49" fontId="14" fillId="0" borderId="1" xfId="0" applyNumberFormat="1" applyFont="1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4" fillId="0" borderId="1" xfId="0" applyFont="1" applyBorder="1" applyAlignment="1">
      <alignment vertical="center" shrinkToFit="1"/>
    </xf>
    <xf numFmtId="43" fontId="11" fillId="0" borderId="2" xfId="1" applyFont="1" applyBorder="1" applyAlignment="1">
      <alignment horizontal="right" vertical="center"/>
    </xf>
    <xf numFmtId="43" fontId="11" fillId="0" borderId="1" xfId="1" applyFont="1" applyBorder="1" applyAlignment="1">
      <alignment horizontal="right" vertical="center"/>
    </xf>
    <xf numFmtId="2" fontId="11" fillId="0" borderId="3" xfId="1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49" fontId="14" fillId="0" borderId="1" xfId="0" applyNumberFormat="1" applyFont="1" applyBorder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0" fontId="12" fillId="0" borderId="5" xfId="0" applyFont="1" applyBorder="1" applyAlignment="1">
      <alignment horizontal="center"/>
    </xf>
    <xf numFmtId="49" fontId="14" fillId="0" borderId="5" xfId="0" applyNumberFormat="1" applyFont="1" applyBorder="1" applyAlignment="1">
      <alignment vertical="center" shrinkToFit="1"/>
    </xf>
    <xf numFmtId="0" fontId="14" fillId="0" borderId="7" xfId="0" applyFont="1" applyBorder="1" applyAlignment="1">
      <alignment horizontal="center" vertical="center"/>
    </xf>
    <xf numFmtId="43" fontId="14" fillId="0" borderId="7" xfId="1" applyFont="1" applyBorder="1" applyAlignment="1">
      <alignment horizontal="right" vertical="center"/>
    </xf>
    <xf numFmtId="43" fontId="14" fillId="0" borderId="5" xfId="1" applyFont="1" applyBorder="1" applyAlignment="1">
      <alignment horizontal="right" vertical="center"/>
    </xf>
    <xf numFmtId="2" fontId="14" fillId="0" borderId="6" xfId="1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vertical="center" shrinkToFit="1"/>
    </xf>
    <xf numFmtId="0" fontId="15" fillId="0" borderId="1" xfId="0" applyFont="1" applyBorder="1" applyAlignment="1">
      <alignment vertical="center"/>
    </xf>
    <xf numFmtId="2" fontId="14" fillId="0" borderId="5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9" fontId="15" fillId="0" borderId="5" xfId="0" applyNumberFormat="1" applyFont="1" applyBorder="1" applyAlignment="1">
      <alignment vertical="center" shrinkToFit="1"/>
    </xf>
    <xf numFmtId="0" fontId="14" fillId="0" borderId="10" xfId="0" applyFont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43" fontId="13" fillId="0" borderId="4" xfId="3" applyNumberFormat="1" applyFont="1" applyBorder="1" applyAlignment="1">
      <alignment horizontal="center" vertical="center"/>
    </xf>
    <xf numFmtId="10" fontId="12" fillId="0" borderId="4" xfId="4" applyNumberFormat="1" applyFont="1" applyBorder="1" applyAlignment="1">
      <alignment horizontal="center" vertical="center"/>
    </xf>
    <xf numFmtId="43" fontId="13" fillId="0" borderId="4" xfId="4" applyFont="1" applyBorder="1" applyAlignment="1">
      <alignment horizontal="center" vertical="center"/>
    </xf>
    <xf numFmtId="10" fontId="13" fillId="0" borderId="4" xfId="4" applyNumberFormat="1" applyFont="1" applyBorder="1" applyAlignment="1">
      <alignment horizontal="center" vertical="center"/>
    </xf>
    <xf numFmtId="0" fontId="19" fillId="0" borderId="4" xfId="3" applyFont="1" applyBorder="1" applyAlignment="1">
      <alignment horizontal="center" vertical="center"/>
    </xf>
    <xf numFmtId="43" fontId="14" fillId="4" borderId="4" xfId="1" applyFont="1" applyFill="1" applyBorder="1" applyAlignment="1">
      <alignment horizontal="right" vertical="center"/>
    </xf>
    <xf numFmtId="49" fontId="14" fillId="0" borderId="5" xfId="0" applyNumberFormat="1" applyFont="1" applyBorder="1" applyAlignment="1">
      <alignment vertical="center"/>
    </xf>
    <xf numFmtId="49" fontId="3" fillId="0" borderId="0" xfId="2" quotePrefix="1" applyNumberFormat="1" applyFont="1" applyAlignment="1">
      <alignment horizontal="center"/>
    </xf>
    <xf numFmtId="49" fontId="3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8" xfId="2" applyFont="1" applyBorder="1" applyAlignment="1">
      <alignment horizontal="left"/>
    </xf>
    <xf numFmtId="59" fontId="3" fillId="0" borderId="9" xfId="2" applyNumberFormat="1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15" fontId="3" fillId="0" borderId="0" xfId="2" quotePrefix="1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wrapText="1"/>
    </xf>
    <xf numFmtId="15" fontId="12" fillId="0" borderId="0" xfId="3" applyNumberFormat="1" applyFont="1" applyAlignment="1">
      <alignment horizontal="left" vertical="center"/>
    </xf>
    <xf numFmtId="0" fontId="7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0" borderId="0" xfId="3" applyFont="1" applyAlignment="1">
      <alignment horizontal="left" vertical="center"/>
    </xf>
  </cellXfs>
  <cellStyles count="5">
    <cellStyle name="Comma 3" xfId="4"/>
    <cellStyle name="Normal 3" xfId="2"/>
    <cellStyle name="Normal 4" xfId="3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3</xdr:row>
      <xdr:rowOff>1899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A5D27CB3-CB8E-4A6F-AA1D-231E46F495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53340</xdr:colOff>
      <xdr:row>16</xdr:row>
      <xdr:rowOff>228600</xdr:rowOff>
    </xdr:from>
    <xdr:to>
      <xdr:col>26</xdr:col>
      <xdr:colOff>17280</xdr:colOff>
      <xdr:row>18</xdr:row>
      <xdr:rowOff>208526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1340" y="3863340"/>
          <a:ext cx="878340" cy="467606"/>
        </a:xfrm>
        <a:prstGeom prst="rect">
          <a:avLst/>
        </a:prstGeom>
      </xdr:spPr>
    </xdr:pic>
    <xdr:clientData/>
  </xdr:twoCellAnchor>
  <xdr:twoCellAnchor editAs="oneCell">
    <xdr:from>
      <xdr:col>20</xdr:col>
      <xdr:colOff>7620</xdr:colOff>
      <xdr:row>27</xdr:row>
      <xdr:rowOff>241098</xdr:rowOff>
    </xdr:from>
    <xdr:to>
      <xdr:col>33</xdr:col>
      <xdr:colOff>0</xdr:colOff>
      <xdr:row>30</xdr:row>
      <xdr:rowOff>14321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5620" y="6603798"/>
          <a:ext cx="1973580" cy="527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49</xdr:row>
      <xdr:rowOff>266700</xdr:rowOff>
    </xdr:from>
    <xdr:to>
      <xdr:col>5</xdr:col>
      <xdr:colOff>266700</xdr:colOff>
      <xdr:row>53</xdr:row>
      <xdr:rowOff>194522</xdr:rowOff>
    </xdr:to>
    <xdr:sp macro="" textlink="">
      <xdr:nvSpPr>
        <xdr:cNvPr id="5" name="กล่องข้อความ 1">
          <a:extLst>
            <a:ext uri="{FF2B5EF4-FFF2-40B4-BE49-F238E27FC236}">
              <a16:creationId xmlns="" xmlns:a16="http://schemas.microsoft.com/office/drawing/2014/main" id="{860E10DF-5F4B-7A7B-C7E0-C7300CBDB1CA}"/>
            </a:ext>
          </a:extLst>
        </xdr:cNvPr>
        <xdr:cNvSpPr txBox="1"/>
      </xdr:nvSpPr>
      <xdr:spPr>
        <a:xfrm>
          <a:off x="6027420" y="16215360"/>
          <a:ext cx="2430780" cy="1177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buNone/>
          </a:pPr>
          <a:r>
            <a:rPr lang="en-US" sz="1600">
              <a:solidFill>
                <a:srgbClr val="000000"/>
              </a:solidFill>
              <a:effectLst/>
              <a:latin typeface="TH SarabunIT๙" panose="020B0500040200020003" pitchFamily="34" charset="-34"/>
              <a:ea typeface="Cordia New" panose="020B0304020202020204" pitchFamily="34" charset="-34"/>
              <a:cs typeface="Cordia New" panose="020B0304020202020204" pitchFamily="34" charset="-34"/>
            </a:rPr>
            <a:t> 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  <a:p>
          <a:pPr>
            <a:buNone/>
          </a:pPr>
          <a: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    พ.ต.อ. </a:t>
          </a:r>
          <a:b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</a:br>
          <a:r>
            <a:rPr lang="th-TH" sz="1600" baseline="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             </a:t>
          </a:r>
          <a: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(กิตติพงษ์  บุญรอด)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ผกก.สภ.อู่ทอง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</xdr:col>
      <xdr:colOff>1942465</xdr:colOff>
      <xdr:row>48</xdr:row>
      <xdr:rowOff>311785</xdr:rowOff>
    </xdr:from>
    <xdr:to>
      <xdr:col>2</xdr:col>
      <xdr:colOff>161290</xdr:colOff>
      <xdr:row>53</xdr:row>
      <xdr:rowOff>211624</xdr:rowOff>
    </xdr:to>
    <xdr:sp macro="" textlink="">
      <xdr:nvSpPr>
        <xdr:cNvPr id="3" name="กล่องข้อความ 1">
          <a:extLst>
            <a:ext uri="{FF2B5EF4-FFF2-40B4-BE49-F238E27FC236}">
              <a16:creationId xmlns="" xmlns:a16="http://schemas.microsoft.com/office/drawing/2014/main" id="{68D111EA-CF19-9C93-49A7-CD96562B66BC}"/>
            </a:ext>
          </a:extLst>
        </xdr:cNvPr>
        <xdr:cNvSpPr txBox="1"/>
      </xdr:nvSpPr>
      <xdr:spPr>
        <a:xfrm>
          <a:off x="2392045" y="15948025"/>
          <a:ext cx="2455545" cy="14619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  <a:p>
          <a:pPr>
            <a:buNone/>
          </a:pPr>
          <a:r>
            <a:rPr lang="en-US" sz="1600">
              <a:solidFill>
                <a:srgbClr val="000000"/>
              </a:solidFill>
              <a:effectLst/>
              <a:latin typeface="TH SarabunIT๙" panose="020B0500040200020003" pitchFamily="34" charset="-34"/>
              <a:ea typeface="Cordia New" panose="020B0304020202020204" pitchFamily="34" charset="-34"/>
              <a:cs typeface="Cordia New" panose="020B0304020202020204" pitchFamily="34" charset="-34"/>
            </a:rPr>
            <a:t> 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  <a:p>
          <a:pPr>
            <a:buNone/>
          </a:pPr>
          <a: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      พ.ต.ท.</a:t>
          </a:r>
          <a:r>
            <a:rPr lang="th-TH" sz="1600" baseline="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 </a:t>
          </a:r>
          <a:br>
            <a:rPr lang="th-TH" sz="1600" baseline="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</a:br>
          <a: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               (สมโภชน์  คำพา)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Cordia New" panose="020B0304020202020204" pitchFamily="34" charset="-34"/>
              <a:ea typeface="Cordia New" panose="020B0304020202020204" pitchFamily="34" charset="-34"/>
              <a:cs typeface="TH SarabunIT๙" panose="020B0500040200020003" pitchFamily="34" charset="-34"/>
            </a:rPr>
            <a:t>สว.อก.สภ.อู่ทอง</a:t>
          </a:r>
          <a:endParaRPr lang="en-US" sz="1400">
            <a:effectLst/>
            <a:latin typeface="Cordia New" panose="020B0304020202020204" pitchFamily="34" charset="-34"/>
            <a:ea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1</xdr:col>
      <xdr:colOff>2575560</xdr:colOff>
      <xdr:row>50</xdr:row>
      <xdr:rowOff>13256</xdr:rowOff>
    </xdr:from>
    <xdr:to>
      <xdr:col>1</xdr:col>
      <xdr:colOff>3429000</xdr:colOff>
      <xdr:row>51</xdr:row>
      <xdr:rowOff>155186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5140" y="16274336"/>
          <a:ext cx="853440" cy="454350"/>
        </a:xfrm>
        <a:prstGeom prst="rect">
          <a:avLst/>
        </a:prstGeom>
      </xdr:spPr>
    </xdr:pic>
    <xdr:clientData/>
  </xdr:twoCellAnchor>
  <xdr:twoCellAnchor editAs="oneCell">
    <xdr:from>
      <xdr:col>3</xdr:col>
      <xdr:colOff>822960</xdr:colOff>
      <xdr:row>50</xdr:row>
      <xdr:rowOff>0</xdr:rowOff>
    </xdr:from>
    <xdr:to>
      <xdr:col>5</xdr:col>
      <xdr:colOff>298781</xdr:colOff>
      <xdr:row>51</xdr:row>
      <xdr:rowOff>166721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7980" y="16261080"/>
          <a:ext cx="1792301" cy="4791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1234439</xdr:colOff>
      <xdr:row>10</xdr:row>
      <xdr:rowOff>133586</xdr:rowOff>
    </xdr:from>
    <xdr:to>
      <xdr:col>3</xdr:col>
      <xdr:colOff>762000</xdr:colOff>
      <xdr:row>11</xdr:row>
      <xdr:rowOff>239006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8119" y="3318746"/>
          <a:ext cx="784861" cy="41784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</xdr:colOff>
      <xdr:row>16</xdr:row>
      <xdr:rowOff>130044</xdr:rowOff>
    </xdr:from>
    <xdr:to>
      <xdr:col>4</xdr:col>
      <xdr:colOff>487680</xdr:colOff>
      <xdr:row>17</xdr:row>
      <xdr:rowOff>265781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5189724"/>
          <a:ext cx="1676400" cy="448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view="pageBreakPreview" zoomScaleNormal="100" zoomScaleSheetLayoutView="100" workbookViewId="0">
      <selection activeCell="H21" sqref="H21"/>
    </sheetView>
  </sheetViews>
  <sheetFormatPr defaultColWidth="9" defaultRowHeight="20.100000000000001" customHeight="1" x14ac:dyDescent="0.4"/>
  <cols>
    <col min="1" max="37" width="2" style="1" customWidth="1"/>
    <col min="38" max="38" width="3.69921875" style="1" customWidth="1"/>
    <col min="39" max="42" width="2" style="1" customWidth="1"/>
    <col min="43" max="43" width="9" style="1"/>
    <col min="44" max="44" width="10.8984375" style="1" bestFit="1" customWidth="1"/>
    <col min="45" max="16384" width="9" style="1"/>
  </cols>
  <sheetData>
    <row r="1" spans="1:38" ht="19.649999999999999" customHeight="1" x14ac:dyDescent="0.4">
      <c r="O1" s="89" t="s">
        <v>35</v>
      </c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38" ht="19.649999999999999" customHeight="1" x14ac:dyDescent="0.4">
      <c r="N2" s="2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spans="1:38" ht="9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8" ht="24.9" customHeight="1" x14ac:dyDescent="0.45">
      <c r="A4" s="3" t="s">
        <v>36</v>
      </c>
      <c r="G4" s="90" t="s">
        <v>87</v>
      </c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1" t="s">
        <v>37</v>
      </c>
      <c r="V4" s="5" t="s">
        <v>94</v>
      </c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24.9" customHeight="1" x14ac:dyDescent="0.45">
      <c r="A5" s="3" t="s">
        <v>0</v>
      </c>
      <c r="B5" s="5"/>
      <c r="C5" s="5" t="s">
        <v>88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3" t="s">
        <v>38</v>
      </c>
      <c r="U5" s="6"/>
      <c r="V5" s="91">
        <v>5</v>
      </c>
      <c r="W5" s="91"/>
      <c r="X5" s="92" t="s">
        <v>39</v>
      </c>
      <c r="Y5" s="92"/>
      <c r="Z5" s="92"/>
      <c r="AA5" s="92"/>
      <c r="AB5" s="92"/>
      <c r="AC5" s="91">
        <v>2569</v>
      </c>
      <c r="AD5" s="92"/>
      <c r="AE5" s="92"/>
      <c r="AF5" s="6"/>
      <c r="AG5" s="6"/>
      <c r="AH5" s="6"/>
      <c r="AI5" s="6"/>
      <c r="AJ5" s="6"/>
      <c r="AK5" s="6"/>
      <c r="AL5" s="6"/>
    </row>
    <row r="6" spans="1:38" ht="24.9" customHeight="1" x14ac:dyDescent="0.45">
      <c r="A6" s="3" t="s">
        <v>40</v>
      </c>
      <c r="C6" s="5"/>
      <c r="D6" s="4" t="s">
        <v>89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7"/>
      <c r="V6" s="5"/>
      <c r="W6" s="6"/>
      <c r="X6" s="6"/>
      <c r="Y6" s="6"/>
      <c r="Z6" s="6"/>
      <c r="AA6" s="6"/>
      <c r="AB6" s="6"/>
      <c r="AC6" s="6"/>
      <c r="AD6" s="6"/>
      <c r="AE6" s="5"/>
      <c r="AF6" s="5"/>
      <c r="AG6" s="5"/>
      <c r="AH6" s="5"/>
      <c r="AI6" s="5"/>
      <c r="AJ6" s="5"/>
      <c r="AK6" s="5"/>
      <c r="AL6" s="5"/>
    </row>
    <row r="7" spans="1:38" ht="28.5" customHeight="1" x14ac:dyDescent="0.4">
      <c r="A7" s="1" t="s">
        <v>41</v>
      </c>
      <c r="D7" s="1" t="s">
        <v>67</v>
      </c>
    </row>
    <row r="8" spans="1:38" ht="8.25" customHeight="1" x14ac:dyDescent="0.4">
      <c r="G8" s="8"/>
      <c r="W8" s="8"/>
      <c r="X8" s="8"/>
      <c r="Y8" s="8"/>
      <c r="Z8" s="8"/>
      <c r="AA8" s="8"/>
    </row>
    <row r="9" spans="1:38" ht="19.649999999999999" customHeight="1" x14ac:dyDescent="0.4">
      <c r="G9" s="9" t="s">
        <v>90</v>
      </c>
      <c r="AL9" s="10"/>
    </row>
    <row r="10" spans="1:38" ht="19.649999999999999" customHeight="1" x14ac:dyDescent="0.4">
      <c r="A10" s="1" t="s">
        <v>42</v>
      </c>
      <c r="G10" s="11"/>
      <c r="H10" s="11"/>
      <c r="I10" s="11"/>
      <c r="J10" s="11"/>
      <c r="K10" s="11"/>
      <c r="L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8" ht="6" customHeight="1" x14ac:dyDescent="0.4"/>
    <row r="12" spans="1:38" ht="19.649999999999999" customHeight="1" x14ac:dyDescent="0.4">
      <c r="G12" s="1" t="s">
        <v>91</v>
      </c>
      <c r="AL12" s="10"/>
    </row>
    <row r="13" spans="1:38" ht="19.649999999999999" customHeight="1" x14ac:dyDescent="0.4">
      <c r="A13" s="1" t="s">
        <v>95</v>
      </c>
      <c r="AL13" s="10"/>
    </row>
    <row r="14" spans="1:38" ht="19.649999999999999" customHeight="1" x14ac:dyDescent="0.4">
      <c r="A14" s="1" t="s">
        <v>43</v>
      </c>
      <c r="H14" s="8"/>
      <c r="I14" s="9"/>
      <c r="J14" s="13"/>
      <c r="K14" s="13"/>
      <c r="L14" s="13"/>
      <c r="M14" s="13"/>
      <c r="N14" s="13"/>
      <c r="O14" s="13"/>
      <c r="P14" s="13"/>
      <c r="Q14" s="13"/>
      <c r="R14" s="13"/>
    </row>
    <row r="15" spans="1:38" ht="8.25" customHeight="1" x14ac:dyDescent="0.4">
      <c r="G15" s="8"/>
      <c r="W15" s="8"/>
      <c r="X15" s="8"/>
      <c r="Y15" s="8"/>
      <c r="Z15" s="8"/>
      <c r="AA15" s="8"/>
    </row>
    <row r="16" spans="1:38" ht="19.649999999999999" customHeight="1" x14ac:dyDescent="0.4">
      <c r="G16" s="1" t="s">
        <v>44</v>
      </c>
    </row>
    <row r="17" spans="1:38" ht="19.649999999999999" customHeight="1" x14ac:dyDescent="0.4"/>
    <row r="18" spans="1:38" ht="19.649999999999999" customHeight="1" x14ac:dyDescent="0.4"/>
    <row r="19" spans="1:38" ht="19.649999999999999" customHeight="1" x14ac:dyDescent="0.4">
      <c r="G19" s="9"/>
      <c r="R19" s="14"/>
      <c r="T19" s="15" t="s">
        <v>63</v>
      </c>
      <c r="U19" s="93"/>
      <c r="V19" s="93"/>
      <c r="W19" s="93"/>
      <c r="X19" s="93"/>
      <c r="Y19" s="93"/>
      <c r="Z19" s="93"/>
      <c r="AA19" s="93"/>
      <c r="AB19" s="93"/>
      <c r="AL19" s="10"/>
    </row>
    <row r="20" spans="1:38" ht="19.649999999999999" customHeight="1" x14ac:dyDescent="0.4">
      <c r="A20" s="17"/>
      <c r="B20" s="17"/>
      <c r="C20" s="17"/>
      <c r="D20" s="17"/>
      <c r="E20" s="17"/>
      <c r="F20" s="17"/>
      <c r="R20" s="14"/>
      <c r="S20" s="14"/>
      <c r="T20" s="14"/>
      <c r="U20" s="93" t="s">
        <v>92</v>
      </c>
      <c r="V20" s="93"/>
      <c r="W20" s="93"/>
      <c r="X20" s="93"/>
      <c r="Y20" s="93"/>
      <c r="Z20" s="93"/>
      <c r="AA20" s="93"/>
      <c r="AB20" s="93"/>
      <c r="AC20" s="14"/>
      <c r="AD20" s="14"/>
      <c r="AE20" s="14"/>
      <c r="AF20" s="14"/>
      <c r="AG20" s="14"/>
      <c r="AH20" s="14"/>
      <c r="AI20" s="14"/>
      <c r="AJ20" s="14"/>
      <c r="AK20" s="14"/>
      <c r="AL20" s="14"/>
    </row>
    <row r="21" spans="1:38" ht="19.649999999999999" customHeight="1" x14ac:dyDescent="0.4">
      <c r="A21" s="18"/>
      <c r="B21" s="18"/>
      <c r="C21" s="18"/>
      <c r="D21" s="18"/>
      <c r="E21" s="18"/>
      <c r="F21" s="18"/>
      <c r="G21" s="9"/>
      <c r="Q21" s="16"/>
      <c r="S21" s="14"/>
      <c r="T21" s="14"/>
      <c r="U21" s="93" t="s">
        <v>93</v>
      </c>
      <c r="V21" s="93"/>
      <c r="W21" s="93"/>
      <c r="X21" s="93"/>
      <c r="Y21" s="93"/>
      <c r="Z21" s="93"/>
      <c r="AA21" s="93"/>
      <c r="AB21" s="93"/>
      <c r="AC21" s="14"/>
      <c r="AD21" s="14"/>
      <c r="AE21" s="14"/>
      <c r="AF21" s="14"/>
      <c r="AG21" s="14"/>
      <c r="AH21" s="16"/>
      <c r="AI21" s="16"/>
      <c r="AJ21" s="16"/>
      <c r="AK21" s="16"/>
    </row>
    <row r="24" spans="1:38" ht="20.100000000000001" customHeight="1" x14ac:dyDescent="0.4">
      <c r="J24" s="8" t="s">
        <v>45</v>
      </c>
      <c r="K24" s="1" t="s">
        <v>46</v>
      </c>
    </row>
    <row r="25" spans="1:38" ht="20.100000000000001" customHeight="1" x14ac:dyDescent="0.4">
      <c r="J25" s="8" t="s">
        <v>45</v>
      </c>
      <c r="K25" s="1" t="s">
        <v>47</v>
      </c>
    </row>
    <row r="26" spans="1:38" ht="20.100000000000001" customHeight="1" x14ac:dyDescent="0.4">
      <c r="J26" s="8"/>
      <c r="K26" s="1" t="s">
        <v>48</v>
      </c>
    </row>
    <row r="27" spans="1:38" ht="20.100000000000001" customHeight="1" x14ac:dyDescent="0.4">
      <c r="J27" s="8" t="s">
        <v>45</v>
      </c>
      <c r="K27" s="1" t="s">
        <v>49</v>
      </c>
    </row>
    <row r="30" spans="1:38" ht="20.100000000000001" customHeight="1" x14ac:dyDescent="0.4">
      <c r="R30" s="14"/>
      <c r="T30" s="15" t="s">
        <v>50</v>
      </c>
      <c r="U30" s="93"/>
      <c r="V30" s="93"/>
      <c r="W30" s="93"/>
      <c r="X30" s="93"/>
      <c r="Y30" s="93"/>
      <c r="Z30" s="93"/>
      <c r="AA30" s="93"/>
      <c r="AB30" s="93"/>
      <c r="AC30" s="93"/>
    </row>
    <row r="31" spans="1:38" ht="20.100000000000001" customHeight="1" x14ac:dyDescent="0.4">
      <c r="R31" s="14"/>
      <c r="S31" s="14"/>
      <c r="T31" s="14"/>
      <c r="U31" s="93" t="s">
        <v>66</v>
      </c>
      <c r="V31" s="93"/>
      <c r="W31" s="93"/>
      <c r="X31" s="93"/>
      <c r="Y31" s="93"/>
      <c r="Z31" s="93"/>
      <c r="AA31" s="93"/>
      <c r="AB31" s="93"/>
      <c r="AC31" s="93"/>
    </row>
    <row r="32" spans="1:38" ht="20.100000000000001" customHeight="1" x14ac:dyDescent="0.4">
      <c r="S32" s="14"/>
      <c r="T32" s="14"/>
      <c r="U32" s="93" t="s">
        <v>67</v>
      </c>
      <c r="V32" s="93"/>
      <c r="W32" s="93"/>
      <c r="X32" s="93"/>
      <c r="Y32" s="93"/>
      <c r="Z32" s="93"/>
      <c r="AA32" s="93"/>
      <c r="AB32" s="93"/>
      <c r="AC32" s="93"/>
    </row>
    <row r="33" spans="21:29" ht="20.100000000000001" customHeight="1" x14ac:dyDescent="0.4">
      <c r="U33" s="87" t="s">
        <v>51</v>
      </c>
      <c r="V33" s="88"/>
      <c r="W33" s="88"/>
      <c r="X33" s="88"/>
      <c r="Y33" s="88"/>
      <c r="Z33" s="88"/>
      <c r="AA33" s="88"/>
      <c r="AB33" s="88"/>
      <c r="AC33" s="88"/>
    </row>
  </sheetData>
  <mergeCells count="12">
    <mergeCell ref="U33:AC33"/>
    <mergeCell ref="O1:Y3"/>
    <mergeCell ref="G4:R4"/>
    <mergeCell ref="V5:W5"/>
    <mergeCell ref="X5:AB5"/>
    <mergeCell ref="AC5:AE5"/>
    <mergeCell ref="U19:AB19"/>
    <mergeCell ref="U20:AB20"/>
    <mergeCell ref="U21:AB21"/>
    <mergeCell ref="U30:AC30"/>
    <mergeCell ref="U31:AC31"/>
    <mergeCell ref="U32:AC32"/>
  </mergeCells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view="pageBreakPreview" topLeftCell="A28" zoomScale="90" zoomScaleNormal="100" zoomScaleSheetLayoutView="90" workbookViewId="0">
      <selection activeCell="C42" sqref="C42"/>
    </sheetView>
  </sheetViews>
  <sheetFormatPr defaultColWidth="9" defaultRowHeight="24.9" customHeight="1" x14ac:dyDescent="0.25"/>
  <cols>
    <col min="1" max="1" width="5.8984375" style="19" customWidth="1"/>
    <col min="2" max="2" width="55.59765625" style="19" customWidth="1"/>
    <col min="3" max="3" width="15.59765625" style="19" customWidth="1"/>
    <col min="4" max="4" width="15.5" style="19" bestFit="1" customWidth="1"/>
    <col min="5" max="5" width="14.8984375" style="19" bestFit="1" customWidth="1"/>
    <col min="6" max="6" width="12.59765625" style="19" customWidth="1"/>
    <col min="7" max="7" width="15.59765625" style="19" customWidth="1"/>
    <col min="8" max="16384" width="9" style="19"/>
  </cols>
  <sheetData>
    <row r="1" spans="1:7" ht="75" customHeight="1" x14ac:dyDescent="0.25">
      <c r="A1" s="94" t="s">
        <v>86</v>
      </c>
      <c r="B1" s="94"/>
      <c r="C1" s="94"/>
      <c r="D1" s="94"/>
      <c r="E1" s="94"/>
      <c r="F1" s="94"/>
      <c r="G1" s="94"/>
    </row>
    <row r="2" spans="1:7" ht="24.9" customHeight="1" x14ac:dyDescent="0.25">
      <c r="A2" s="96" t="s">
        <v>0</v>
      </c>
      <c r="B2" s="96" t="s">
        <v>1</v>
      </c>
      <c r="C2" s="96" t="s">
        <v>2</v>
      </c>
      <c r="D2" s="99" t="s">
        <v>3</v>
      </c>
      <c r="E2" s="96" t="s">
        <v>4</v>
      </c>
      <c r="F2" s="96"/>
      <c r="G2" s="101" t="s">
        <v>6</v>
      </c>
    </row>
    <row r="3" spans="1:7" ht="24.9" customHeight="1" x14ac:dyDescent="0.25">
      <c r="A3" s="96"/>
      <c r="B3" s="96"/>
      <c r="C3" s="96"/>
      <c r="D3" s="99"/>
      <c r="E3" s="96" t="s">
        <v>10</v>
      </c>
      <c r="F3" s="96" t="s">
        <v>5</v>
      </c>
      <c r="G3" s="101"/>
    </row>
    <row r="4" spans="1:7" ht="24.9" customHeight="1" x14ac:dyDescent="0.25">
      <c r="A4" s="97"/>
      <c r="B4" s="98"/>
      <c r="C4" s="98"/>
      <c r="D4" s="100"/>
      <c r="E4" s="97"/>
      <c r="F4" s="97"/>
      <c r="G4" s="98"/>
    </row>
    <row r="5" spans="1:7" ht="24.9" customHeight="1" x14ac:dyDescent="0.25">
      <c r="A5" s="20">
        <v>1</v>
      </c>
      <c r="B5" s="21" t="s">
        <v>8</v>
      </c>
      <c r="C5" s="22"/>
      <c r="D5" s="23"/>
      <c r="E5" s="24"/>
      <c r="F5" s="25"/>
      <c r="G5" s="26"/>
    </row>
    <row r="6" spans="1:7" ht="24.9" customHeight="1" x14ac:dyDescent="0.25">
      <c r="A6" s="20"/>
      <c r="B6" s="21" t="s">
        <v>9</v>
      </c>
      <c r="C6" s="22"/>
      <c r="D6" s="23"/>
      <c r="E6" s="24"/>
      <c r="F6" s="25"/>
      <c r="G6" s="26"/>
    </row>
    <row r="7" spans="1:7" ht="24.9" customHeight="1" x14ac:dyDescent="0.25">
      <c r="A7" s="20"/>
      <c r="B7" s="53" t="s">
        <v>24</v>
      </c>
      <c r="C7" s="27" t="s">
        <v>22</v>
      </c>
      <c r="D7" s="28">
        <v>1050000</v>
      </c>
      <c r="E7" s="29">
        <v>378220</v>
      </c>
      <c r="F7" s="30">
        <v>36.020000000000003</v>
      </c>
      <c r="G7" s="31" t="s">
        <v>13</v>
      </c>
    </row>
    <row r="8" spans="1:7" ht="24.9" customHeight="1" x14ac:dyDescent="0.25">
      <c r="A8" s="20"/>
      <c r="B8" s="53" t="s">
        <v>25</v>
      </c>
      <c r="C8" s="27" t="s">
        <v>22</v>
      </c>
      <c r="D8" s="28">
        <v>81600</v>
      </c>
      <c r="E8" s="29">
        <v>1152</v>
      </c>
      <c r="F8" s="30">
        <v>1.41</v>
      </c>
      <c r="G8" s="31" t="s">
        <v>13</v>
      </c>
    </row>
    <row r="9" spans="1:7" ht="24.9" customHeight="1" x14ac:dyDescent="0.25">
      <c r="A9" s="20"/>
      <c r="B9" s="53" t="s">
        <v>26</v>
      </c>
      <c r="C9" s="27" t="s">
        <v>11</v>
      </c>
      <c r="D9" s="28">
        <v>20400</v>
      </c>
      <c r="E9" s="29">
        <v>32090</v>
      </c>
      <c r="F9" s="30">
        <v>157.30000000000001</v>
      </c>
      <c r="G9" s="31" t="s">
        <v>13</v>
      </c>
    </row>
    <row r="10" spans="1:7" ht="24.9" customHeight="1" x14ac:dyDescent="0.25">
      <c r="A10" s="20"/>
      <c r="B10" s="53" t="s">
        <v>27</v>
      </c>
      <c r="C10" s="27" t="s">
        <v>11</v>
      </c>
      <c r="D10" s="28">
        <v>45100</v>
      </c>
      <c r="E10" s="29">
        <v>38700</v>
      </c>
      <c r="F10" s="30">
        <v>85.81</v>
      </c>
      <c r="G10" s="31" t="s">
        <v>13</v>
      </c>
    </row>
    <row r="11" spans="1:7" ht="24.9" customHeight="1" x14ac:dyDescent="0.25">
      <c r="A11" s="20"/>
      <c r="B11" s="53" t="s">
        <v>28</v>
      </c>
      <c r="C11" s="27" t="s">
        <v>11</v>
      </c>
      <c r="D11" s="28">
        <v>7900</v>
      </c>
      <c r="E11" s="29">
        <v>2514.5</v>
      </c>
      <c r="F11" s="30">
        <v>31.83</v>
      </c>
      <c r="G11" s="31" t="s">
        <v>13</v>
      </c>
    </row>
    <row r="12" spans="1:7" ht="24.9" customHeight="1" x14ac:dyDescent="0.25">
      <c r="A12" s="20"/>
      <c r="B12" s="53" t="s">
        <v>29</v>
      </c>
      <c r="C12" s="54" t="s">
        <v>22</v>
      </c>
      <c r="D12" s="28">
        <v>1344700</v>
      </c>
      <c r="E12" s="29">
        <v>187540</v>
      </c>
      <c r="F12" s="30">
        <v>13.95</v>
      </c>
      <c r="G12" s="31" t="s">
        <v>13</v>
      </c>
    </row>
    <row r="13" spans="1:7" ht="24.9" customHeight="1" x14ac:dyDescent="0.25">
      <c r="A13" s="20"/>
      <c r="B13" s="53" t="s">
        <v>30</v>
      </c>
      <c r="C13" s="27" t="s">
        <v>22</v>
      </c>
      <c r="D13" s="28">
        <v>5600</v>
      </c>
      <c r="E13" s="29" t="s">
        <v>68</v>
      </c>
      <c r="F13" s="30">
        <v>0</v>
      </c>
      <c r="G13" s="31" t="s">
        <v>13</v>
      </c>
    </row>
    <row r="14" spans="1:7" ht="24.9" customHeight="1" x14ac:dyDescent="0.25">
      <c r="A14" s="20"/>
      <c r="B14" s="53" t="s">
        <v>31</v>
      </c>
      <c r="C14" s="27" t="s">
        <v>11</v>
      </c>
      <c r="D14" s="28">
        <v>35100</v>
      </c>
      <c r="E14" s="29">
        <v>12450</v>
      </c>
      <c r="F14" s="32">
        <v>35.47</v>
      </c>
      <c r="G14" s="31" t="s">
        <v>13</v>
      </c>
    </row>
    <row r="15" spans="1:7" ht="24.9" customHeight="1" x14ac:dyDescent="0.25">
      <c r="A15" s="20"/>
      <c r="B15" s="53" t="s">
        <v>69</v>
      </c>
      <c r="C15" s="27" t="s">
        <v>22</v>
      </c>
      <c r="D15" s="28">
        <v>4000</v>
      </c>
      <c r="E15" s="29" t="s">
        <v>68</v>
      </c>
      <c r="F15" s="30">
        <v>0</v>
      </c>
      <c r="G15" s="31" t="s">
        <v>13</v>
      </c>
    </row>
    <row r="16" spans="1:7" ht="24.9" customHeight="1" x14ac:dyDescent="0.25">
      <c r="A16" s="20"/>
      <c r="B16" s="53" t="s">
        <v>70</v>
      </c>
      <c r="C16" s="27" t="s">
        <v>22</v>
      </c>
      <c r="D16" s="28">
        <v>8000</v>
      </c>
      <c r="E16" s="29" t="s">
        <v>68</v>
      </c>
      <c r="F16" s="30">
        <v>0</v>
      </c>
      <c r="G16" s="31" t="s">
        <v>13</v>
      </c>
    </row>
    <row r="17" spans="1:7" ht="24.9" customHeight="1" x14ac:dyDescent="0.25">
      <c r="A17" s="20"/>
      <c r="B17" s="53" t="s">
        <v>71</v>
      </c>
      <c r="C17" s="27" t="s">
        <v>22</v>
      </c>
      <c r="D17" s="28">
        <v>7250</v>
      </c>
      <c r="E17" s="29" t="s">
        <v>68</v>
      </c>
      <c r="F17" s="30">
        <v>0</v>
      </c>
      <c r="G17" s="31" t="s">
        <v>13</v>
      </c>
    </row>
    <row r="18" spans="1:7" ht="24.9" customHeight="1" x14ac:dyDescent="0.25">
      <c r="A18" s="20"/>
      <c r="B18" s="53" t="s">
        <v>72</v>
      </c>
      <c r="C18" s="27" t="s">
        <v>11</v>
      </c>
      <c r="D18" s="28">
        <v>29000</v>
      </c>
      <c r="E18" s="29">
        <v>18000</v>
      </c>
      <c r="F18" s="30">
        <v>62.07</v>
      </c>
      <c r="G18" s="31" t="s">
        <v>13</v>
      </c>
    </row>
    <row r="19" spans="1:7" ht="24.9" customHeight="1" x14ac:dyDescent="0.25">
      <c r="A19" s="20"/>
      <c r="B19" s="53" t="s">
        <v>73</v>
      </c>
      <c r="C19" s="27" t="s">
        <v>22</v>
      </c>
      <c r="D19" s="28">
        <v>41200</v>
      </c>
      <c r="E19" s="29">
        <v>600</v>
      </c>
      <c r="F19" s="30">
        <v>1.46</v>
      </c>
      <c r="G19" s="31" t="s">
        <v>13</v>
      </c>
    </row>
    <row r="20" spans="1:7" ht="24.9" customHeight="1" x14ac:dyDescent="0.25">
      <c r="A20" s="20"/>
      <c r="B20" s="53" t="s">
        <v>74</v>
      </c>
      <c r="C20" s="27" t="s">
        <v>11</v>
      </c>
      <c r="D20" s="28">
        <v>1300</v>
      </c>
      <c r="E20" s="29">
        <v>500</v>
      </c>
      <c r="F20" s="30">
        <v>38.46</v>
      </c>
      <c r="G20" s="31" t="s">
        <v>13</v>
      </c>
    </row>
    <row r="21" spans="1:7" ht="24.9" customHeight="1" x14ac:dyDescent="0.25">
      <c r="A21" s="73"/>
      <c r="B21" s="86" t="s">
        <v>75</v>
      </c>
      <c r="C21" s="65" t="s">
        <v>11</v>
      </c>
      <c r="D21" s="66">
        <v>35000</v>
      </c>
      <c r="E21" s="67">
        <v>18000</v>
      </c>
      <c r="F21" s="68">
        <v>51.43</v>
      </c>
      <c r="G21" s="75" t="s">
        <v>13</v>
      </c>
    </row>
    <row r="22" spans="1:7" ht="24.9" customHeight="1" x14ac:dyDescent="0.25">
      <c r="A22" s="20"/>
      <c r="B22" s="53" t="s">
        <v>96</v>
      </c>
      <c r="C22" s="27" t="s">
        <v>22</v>
      </c>
      <c r="D22" s="28">
        <v>3000</v>
      </c>
      <c r="E22" s="29" t="s">
        <v>68</v>
      </c>
      <c r="F22" s="30">
        <v>0</v>
      </c>
      <c r="G22" s="31" t="s">
        <v>13</v>
      </c>
    </row>
    <row r="23" spans="1:7" ht="24.9" customHeight="1" x14ac:dyDescent="0.25">
      <c r="A23" s="20"/>
      <c r="B23" s="53" t="s">
        <v>97</v>
      </c>
      <c r="C23" s="27" t="s">
        <v>11</v>
      </c>
      <c r="D23" s="28">
        <v>170000</v>
      </c>
      <c r="E23" s="29">
        <v>115500</v>
      </c>
      <c r="F23" s="30">
        <v>67.94</v>
      </c>
      <c r="G23" s="31" t="s">
        <v>13</v>
      </c>
    </row>
    <row r="24" spans="1:7" ht="24.9" customHeight="1" x14ac:dyDescent="0.25">
      <c r="A24" s="20"/>
      <c r="B24" s="33" t="s">
        <v>7</v>
      </c>
      <c r="C24" s="27" t="s">
        <v>11</v>
      </c>
      <c r="D24" s="29">
        <f>SUM(D7:D23)</f>
        <v>2889150</v>
      </c>
      <c r="E24" s="29">
        <f>SUM(E7:E23)</f>
        <v>805266.5</v>
      </c>
      <c r="F24" s="30">
        <v>27.87</v>
      </c>
      <c r="G24" s="31" t="s">
        <v>13</v>
      </c>
    </row>
    <row r="25" spans="1:7" ht="24.9" customHeight="1" x14ac:dyDescent="0.25">
      <c r="A25" s="20"/>
      <c r="B25" s="53" t="s">
        <v>32</v>
      </c>
      <c r="C25" s="27" t="s">
        <v>11</v>
      </c>
      <c r="D25" s="28">
        <v>58700</v>
      </c>
      <c r="E25" s="29">
        <v>136603.45000000001</v>
      </c>
      <c r="F25" s="30">
        <v>232.71</v>
      </c>
      <c r="G25" s="34" t="s">
        <v>13</v>
      </c>
    </row>
    <row r="26" spans="1:7" s="40" customFormat="1" ht="24.9" customHeight="1" x14ac:dyDescent="0.25">
      <c r="A26" s="35"/>
      <c r="B26" s="36" t="s">
        <v>18</v>
      </c>
      <c r="C26" s="79" t="s">
        <v>11</v>
      </c>
      <c r="D26" s="38">
        <f>SUM(D24:D25)</f>
        <v>2947850</v>
      </c>
      <c r="E26" s="38">
        <f>SUM(E24:E25)</f>
        <v>941869.95</v>
      </c>
      <c r="F26" s="39">
        <v>31.95</v>
      </c>
      <c r="G26" s="41" t="s">
        <v>13</v>
      </c>
    </row>
    <row r="27" spans="1:7" ht="24.9" customHeight="1" x14ac:dyDescent="0.7">
      <c r="A27" s="55">
        <v>2</v>
      </c>
      <c r="B27" s="56" t="s">
        <v>12</v>
      </c>
      <c r="C27" s="27"/>
      <c r="D27" s="57"/>
      <c r="E27" s="58"/>
      <c r="F27" s="59"/>
      <c r="G27" s="60"/>
    </row>
    <row r="28" spans="1:7" ht="24.9" customHeight="1" x14ac:dyDescent="0.7">
      <c r="A28" s="55"/>
      <c r="B28" s="61" t="s">
        <v>80</v>
      </c>
      <c r="C28" s="27" t="s">
        <v>11</v>
      </c>
      <c r="D28" s="28">
        <v>56700</v>
      </c>
      <c r="E28" s="29">
        <v>35000</v>
      </c>
      <c r="F28" s="30">
        <v>61.73</v>
      </c>
      <c r="G28" s="31" t="s">
        <v>13</v>
      </c>
    </row>
    <row r="29" spans="1:7" ht="24.9" customHeight="1" x14ac:dyDescent="0.7">
      <c r="A29" s="63"/>
      <c r="B29" s="64" t="s">
        <v>81</v>
      </c>
      <c r="C29" s="65" t="s">
        <v>22</v>
      </c>
      <c r="D29" s="66">
        <v>48600</v>
      </c>
      <c r="E29" s="67" t="s">
        <v>68</v>
      </c>
      <c r="F29" s="68">
        <v>0</v>
      </c>
      <c r="G29" s="75" t="s">
        <v>13</v>
      </c>
    </row>
    <row r="30" spans="1:7" ht="24.9" customHeight="1" x14ac:dyDescent="0.7">
      <c r="A30" s="55">
        <v>3</v>
      </c>
      <c r="B30" s="62" t="s">
        <v>23</v>
      </c>
      <c r="C30" s="27"/>
      <c r="D30" s="28"/>
      <c r="E30" s="29"/>
      <c r="F30" s="30"/>
      <c r="G30" s="34"/>
    </row>
    <row r="31" spans="1:7" ht="24.9" customHeight="1" x14ac:dyDescent="0.7">
      <c r="A31" s="55"/>
      <c r="B31" s="62" t="s">
        <v>14</v>
      </c>
      <c r="C31" s="27"/>
      <c r="D31" s="28"/>
      <c r="E31" s="29"/>
      <c r="F31" s="30"/>
      <c r="G31" s="34"/>
    </row>
    <row r="32" spans="1:7" ht="24.9" customHeight="1" x14ac:dyDescent="0.7">
      <c r="A32" s="55"/>
      <c r="B32" s="61" t="s">
        <v>82</v>
      </c>
      <c r="C32" s="27" t="s">
        <v>22</v>
      </c>
      <c r="D32" s="28">
        <v>11400</v>
      </c>
      <c r="E32" s="29" t="s">
        <v>68</v>
      </c>
      <c r="F32" s="30">
        <v>0</v>
      </c>
      <c r="G32" s="34" t="s">
        <v>13</v>
      </c>
    </row>
    <row r="33" spans="1:7" ht="24.9" customHeight="1" x14ac:dyDescent="0.7">
      <c r="A33" s="55"/>
      <c r="B33" s="61" t="s">
        <v>83</v>
      </c>
      <c r="C33" s="27" t="s">
        <v>22</v>
      </c>
      <c r="D33" s="28">
        <v>5000</v>
      </c>
      <c r="E33" s="29" t="s">
        <v>68</v>
      </c>
      <c r="F33" s="30">
        <v>0</v>
      </c>
      <c r="G33" s="34" t="s">
        <v>13</v>
      </c>
    </row>
    <row r="34" spans="1:7" ht="24.9" customHeight="1" x14ac:dyDescent="0.7">
      <c r="A34" s="55"/>
      <c r="B34" s="61" t="s">
        <v>15</v>
      </c>
      <c r="C34" s="27" t="s">
        <v>22</v>
      </c>
      <c r="D34" s="28">
        <v>42000</v>
      </c>
      <c r="E34" s="29" t="s">
        <v>68</v>
      </c>
      <c r="F34" s="30">
        <v>0</v>
      </c>
      <c r="G34" s="34" t="s">
        <v>13</v>
      </c>
    </row>
    <row r="35" spans="1:7" ht="24.9" customHeight="1" x14ac:dyDescent="0.7">
      <c r="A35" s="55"/>
      <c r="B35" s="61" t="s">
        <v>16</v>
      </c>
      <c r="C35" s="27"/>
      <c r="D35" s="28"/>
      <c r="E35" s="29"/>
      <c r="F35" s="30"/>
      <c r="G35" s="34"/>
    </row>
    <row r="36" spans="1:7" ht="24.9" customHeight="1" x14ac:dyDescent="0.7">
      <c r="A36" s="55"/>
      <c r="B36" s="61" t="s">
        <v>17</v>
      </c>
      <c r="C36" s="27" t="s">
        <v>22</v>
      </c>
      <c r="D36" s="28">
        <v>239600</v>
      </c>
      <c r="E36" s="29" t="s">
        <v>68</v>
      </c>
      <c r="F36" s="30">
        <v>0</v>
      </c>
      <c r="G36" s="34" t="s">
        <v>13</v>
      </c>
    </row>
    <row r="37" spans="1:7" ht="24.9" customHeight="1" x14ac:dyDescent="0.7">
      <c r="A37" s="55"/>
      <c r="B37" s="61" t="s">
        <v>16</v>
      </c>
      <c r="C37" s="27"/>
      <c r="D37" s="28"/>
      <c r="E37" s="29"/>
      <c r="F37" s="30"/>
      <c r="G37" s="34"/>
    </row>
    <row r="38" spans="1:7" ht="24.9" customHeight="1" x14ac:dyDescent="0.7">
      <c r="A38" s="55"/>
      <c r="B38" s="61" t="s">
        <v>76</v>
      </c>
      <c r="C38" s="27" t="s">
        <v>22</v>
      </c>
      <c r="D38" s="28">
        <v>10000</v>
      </c>
      <c r="E38" s="29" t="s">
        <v>68</v>
      </c>
      <c r="F38" s="30">
        <v>0</v>
      </c>
      <c r="G38" s="34" t="s">
        <v>13</v>
      </c>
    </row>
    <row r="39" spans="1:7" ht="24.9" customHeight="1" x14ac:dyDescent="0.7">
      <c r="A39" s="63"/>
      <c r="B39" s="64" t="s">
        <v>77</v>
      </c>
      <c r="C39" s="65"/>
      <c r="D39" s="66"/>
      <c r="E39" s="67"/>
      <c r="F39" s="68"/>
      <c r="G39" s="37"/>
    </row>
    <row r="40" spans="1:7" ht="24.9" customHeight="1" x14ac:dyDescent="0.7">
      <c r="A40" s="55">
        <v>4</v>
      </c>
      <c r="B40" s="69" t="s">
        <v>19</v>
      </c>
      <c r="C40" s="27"/>
      <c r="D40" s="28"/>
      <c r="E40" s="29"/>
      <c r="F40" s="30"/>
      <c r="G40" s="70"/>
    </row>
    <row r="41" spans="1:7" ht="24.9" customHeight="1" x14ac:dyDescent="0.7">
      <c r="A41" s="55"/>
      <c r="B41" s="69" t="s">
        <v>20</v>
      </c>
      <c r="C41" s="27"/>
      <c r="D41" s="28"/>
      <c r="E41" s="29"/>
      <c r="F41" s="30"/>
      <c r="G41" s="70"/>
    </row>
    <row r="42" spans="1:7" ht="24.9" customHeight="1" x14ac:dyDescent="0.7">
      <c r="A42" s="63"/>
      <c r="B42" s="64" t="s">
        <v>21</v>
      </c>
      <c r="C42" s="41" t="s">
        <v>22</v>
      </c>
      <c r="D42" s="66">
        <v>15000</v>
      </c>
      <c r="E42" s="67" t="s">
        <v>68</v>
      </c>
      <c r="F42" s="71">
        <v>0</v>
      </c>
      <c r="G42" s="41" t="s">
        <v>13</v>
      </c>
    </row>
    <row r="43" spans="1:7" ht="24.9" customHeight="1" x14ac:dyDescent="0.25">
      <c r="A43" s="20">
        <v>5</v>
      </c>
      <c r="B43" s="69" t="s">
        <v>78</v>
      </c>
      <c r="C43" s="77"/>
      <c r="D43" s="28"/>
      <c r="E43" s="29"/>
      <c r="F43" s="30"/>
      <c r="G43" s="72"/>
    </row>
    <row r="44" spans="1:7" ht="24.9" customHeight="1" x14ac:dyDescent="0.25">
      <c r="A44" s="73"/>
      <c r="B44" s="64" t="s">
        <v>79</v>
      </c>
      <c r="C44" s="41" t="s">
        <v>22</v>
      </c>
      <c r="D44" s="66">
        <v>21000</v>
      </c>
      <c r="E44" s="67" t="s">
        <v>68</v>
      </c>
      <c r="F44" s="71">
        <v>100</v>
      </c>
      <c r="G44" s="41" t="s">
        <v>13</v>
      </c>
    </row>
    <row r="45" spans="1:7" ht="24.9" customHeight="1" x14ac:dyDescent="0.25">
      <c r="A45" s="73">
        <v>6</v>
      </c>
      <c r="B45" s="76" t="s">
        <v>84</v>
      </c>
      <c r="C45" s="65" t="s">
        <v>22</v>
      </c>
      <c r="D45" s="66">
        <v>96000</v>
      </c>
      <c r="E45" s="67" t="s">
        <v>68</v>
      </c>
      <c r="F45" s="68">
        <v>0</v>
      </c>
      <c r="G45" s="75" t="s">
        <v>13</v>
      </c>
    </row>
    <row r="46" spans="1:7" ht="24.9" customHeight="1" x14ac:dyDescent="0.25">
      <c r="A46" s="20">
        <v>7</v>
      </c>
      <c r="B46" s="69" t="s">
        <v>85</v>
      </c>
      <c r="C46" s="27" t="s">
        <v>22</v>
      </c>
      <c r="D46" s="28">
        <v>9000</v>
      </c>
      <c r="E46" s="29" t="s">
        <v>68</v>
      </c>
      <c r="F46" s="30">
        <v>0</v>
      </c>
      <c r="G46" s="31" t="s">
        <v>13</v>
      </c>
    </row>
    <row r="47" spans="1:7" ht="24.9" customHeight="1" x14ac:dyDescent="0.25">
      <c r="A47" s="95" t="s">
        <v>33</v>
      </c>
      <c r="B47" s="95"/>
      <c r="C47" s="78" t="s">
        <v>11</v>
      </c>
      <c r="D47" s="42">
        <f>SUM(D26:D46)</f>
        <v>3502150</v>
      </c>
      <c r="E47" s="42">
        <f>SUM(E26:E46)</f>
        <v>976869.95</v>
      </c>
      <c r="F47" s="43">
        <f>E47/D47*100</f>
        <v>27.893435461073913</v>
      </c>
      <c r="G47" s="74" t="s">
        <v>13</v>
      </c>
    </row>
    <row r="48" spans="1:7" ht="24.9" customHeight="1" x14ac:dyDescent="0.25">
      <c r="A48" s="44" t="s">
        <v>34</v>
      </c>
    </row>
  </sheetData>
  <mergeCells count="10">
    <mergeCell ref="A1:G1"/>
    <mergeCell ref="A47:B47"/>
    <mergeCell ref="A2:A4"/>
    <mergeCell ref="B2:B4"/>
    <mergeCell ref="C2:C4"/>
    <mergeCell ref="D2:D4"/>
    <mergeCell ref="E2:F2"/>
    <mergeCell ref="G2:G4"/>
    <mergeCell ref="E3:E4"/>
    <mergeCell ref="F3:F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landscape" horizontalDpi="4294967293" r:id="rId1"/>
  <rowBreaks count="2" manualBreakCount="2">
    <brk id="21" max="6" man="1"/>
    <brk id="4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view="pageBreakPreview" zoomScaleNormal="100" zoomScaleSheetLayoutView="100" workbookViewId="0">
      <selection activeCell="B14" sqref="B14"/>
    </sheetView>
  </sheetViews>
  <sheetFormatPr defaultColWidth="9" defaultRowHeight="16.8" x14ac:dyDescent="0.25"/>
  <cols>
    <col min="1" max="1" width="14.8984375" style="19" customWidth="1"/>
    <col min="2" max="2" width="21.5" style="19" customWidth="1"/>
    <col min="3" max="3" width="16.5" style="19" customWidth="1"/>
    <col min="4" max="4" width="15.69921875" style="19" bestFit="1" customWidth="1"/>
    <col min="5" max="5" width="17" style="19" customWidth="1"/>
    <col min="6" max="16384" width="9" style="19"/>
  </cols>
  <sheetData>
    <row r="1" spans="1:5" ht="27" x14ac:dyDescent="0.25">
      <c r="A1" s="103" t="s">
        <v>62</v>
      </c>
      <c r="B1" s="103"/>
      <c r="C1" s="103"/>
      <c r="D1" s="103"/>
      <c r="E1" s="103"/>
    </row>
    <row r="2" spans="1:5" ht="27" x14ac:dyDescent="0.25">
      <c r="A2" s="103" t="s">
        <v>58</v>
      </c>
      <c r="B2" s="103"/>
      <c r="C2" s="103"/>
      <c r="D2" s="103"/>
      <c r="E2" s="103"/>
    </row>
    <row r="3" spans="1:5" ht="24.6" x14ac:dyDescent="0.25">
      <c r="A3" s="104" t="s">
        <v>59</v>
      </c>
      <c r="B3" s="104"/>
      <c r="C3" s="104"/>
      <c r="D3" s="104"/>
      <c r="E3" s="104"/>
    </row>
    <row r="4" spans="1:5" ht="24.6" x14ac:dyDescent="0.25">
      <c r="B4" s="45"/>
      <c r="C4" s="45"/>
      <c r="D4" s="45"/>
      <c r="E4" s="45"/>
    </row>
    <row r="5" spans="1:5" ht="24.6" x14ac:dyDescent="0.25">
      <c r="A5" s="49" t="s">
        <v>1</v>
      </c>
      <c r="B5" s="50" t="s">
        <v>52</v>
      </c>
      <c r="C5" s="50" t="s">
        <v>53</v>
      </c>
      <c r="D5" s="50" t="s">
        <v>5</v>
      </c>
      <c r="E5" s="50" t="s">
        <v>2</v>
      </c>
    </row>
    <row r="6" spans="1:5" ht="24.6" x14ac:dyDescent="0.25">
      <c r="A6" s="49" t="s">
        <v>60</v>
      </c>
      <c r="B6" s="85">
        <v>3502150</v>
      </c>
      <c r="C6" s="51">
        <v>976869.95</v>
      </c>
      <c r="D6" s="81">
        <f>C6/B6</f>
        <v>0.27893435461073912</v>
      </c>
      <c r="E6" s="52" t="s">
        <v>11</v>
      </c>
    </row>
    <row r="7" spans="1:5" ht="24.6" x14ac:dyDescent="0.25">
      <c r="A7" s="49" t="s">
        <v>61</v>
      </c>
      <c r="B7" s="80">
        <v>7255100</v>
      </c>
      <c r="C7" s="82">
        <v>976869.95</v>
      </c>
      <c r="D7" s="83">
        <f>C7/B7</f>
        <v>0.13464596628578518</v>
      </c>
      <c r="E7" s="84" t="s">
        <v>11</v>
      </c>
    </row>
    <row r="8" spans="1:5" ht="24.6" x14ac:dyDescent="0.25">
      <c r="B8" s="45"/>
      <c r="C8" s="45"/>
      <c r="D8" s="45"/>
      <c r="E8" s="45"/>
    </row>
    <row r="9" spans="1:5" ht="24.6" x14ac:dyDescent="0.25">
      <c r="A9" s="45" t="s">
        <v>54</v>
      </c>
      <c r="B9" s="45"/>
      <c r="C9" s="45"/>
      <c r="D9" s="45"/>
      <c r="E9" s="45"/>
    </row>
    <row r="10" spans="1:5" ht="24.6" x14ac:dyDescent="0.25">
      <c r="A10" s="45" t="s">
        <v>55</v>
      </c>
      <c r="B10" s="45"/>
      <c r="C10" s="45"/>
      <c r="D10" s="45"/>
      <c r="E10" s="45"/>
    </row>
    <row r="11" spans="1:5" ht="24.6" x14ac:dyDescent="0.25">
      <c r="B11" s="45"/>
      <c r="C11" s="45"/>
      <c r="D11" s="45"/>
      <c r="E11" s="45"/>
    </row>
    <row r="12" spans="1:5" ht="24.6" x14ac:dyDescent="0.25">
      <c r="B12" s="45"/>
      <c r="C12" s="46" t="s">
        <v>63</v>
      </c>
      <c r="D12" s="47"/>
      <c r="E12" s="45" t="s">
        <v>56</v>
      </c>
    </row>
    <row r="13" spans="1:5" ht="24.6" x14ac:dyDescent="0.25">
      <c r="B13" s="45"/>
      <c r="C13" s="105" t="s">
        <v>64</v>
      </c>
      <c r="D13" s="105"/>
      <c r="E13" s="105"/>
    </row>
    <row r="14" spans="1:5" ht="24.6" x14ac:dyDescent="0.25">
      <c r="B14" s="45"/>
      <c r="C14" s="105" t="s">
        <v>65</v>
      </c>
      <c r="D14" s="105"/>
      <c r="E14" s="105"/>
    </row>
    <row r="15" spans="1:5" ht="24.6" x14ac:dyDescent="0.25">
      <c r="B15" s="45"/>
      <c r="C15" s="47"/>
      <c r="D15" s="48"/>
      <c r="E15" s="47"/>
    </row>
    <row r="16" spans="1:5" ht="24.6" x14ac:dyDescent="0.25">
      <c r="B16" s="45"/>
      <c r="C16" s="45"/>
      <c r="D16" s="45"/>
      <c r="E16" s="45"/>
    </row>
    <row r="17" spans="2:5" ht="24.6" x14ac:dyDescent="0.25">
      <c r="B17" s="45"/>
      <c r="C17" s="45"/>
      <c r="D17" s="45"/>
      <c r="E17" s="45"/>
    </row>
    <row r="18" spans="2:5" ht="24.6" x14ac:dyDescent="0.25">
      <c r="B18" s="45"/>
      <c r="C18" s="46" t="s">
        <v>50</v>
      </c>
      <c r="D18" s="47"/>
      <c r="E18" s="45" t="s">
        <v>57</v>
      </c>
    </row>
    <row r="19" spans="2:5" ht="24.6" x14ac:dyDescent="0.25">
      <c r="B19" s="45"/>
      <c r="C19" s="104" t="s">
        <v>66</v>
      </c>
      <c r="D19" s="104"/>
      <c r="E19" s="104"/>
    </row>
    <row r="20" spans="2:5" ht="24.6" x14ac:dyDescent="0.25">
      <c r="B20" s="45"/>
      <c r="C20" s="104" t="s">
        <v>67</v>
      </c>
      <c r="D20" s="104"/>
      <c r="E20" s="104"/>
    </row>
    <row r="21" spans="2:5" ht="24.6" x14ac:dyDescent="0.25">
      <c r="B21" s="45"/>
      <c r="C21" s="102"/>
      <c r="D21" s="102"/>
      <c r="E21" s="102"/>
    </row>
  </sheetData>
  <mergeCells count="8">
    <mergeCell ref="C21:E21"/>
    <mergeCell ref="A1:E1"/>
    <mergeCell ref="A2:E2"/>
    <mergeCell ref="A3:E3"/>
    <mergeCell ref="C14:E14"/>
    <mergeCell ref="C19:E19"/>
    <mergeCell ref="C20:E20"/>
    <mergeCell ref="C13:E13"/>
  </mergeCells>
  <pageMargins left="0.70866141732283472" right="0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ปะหน้ารายงาน</vt:lpstr>
      <vt:lpstr>รายงานผลไตรมาส 1</vt:lpstr>
      <vt:lpstr>สรุปผลการใช้จ่าย ไตรมาส 1</vt:lpstr>
      <vt:lpstr>ปะหน้ารายงาน!Print_Area</vt:lpstr>
      <vt:lpstr>'รายงานผลไตรมาส 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PC</cp:lastModifiedBy>
  <cp:lastPrinted>2026-06-25T07:53:19Z</cp:lastPrinted>
  <dcterms:created xsi:type="dcterms:W3CDTF">2024-01-10T07:59:11Z</dcterms:created>
  <dcterms:modified xsi:type="dcterms:W3CDTF">2026-06-25T08:57:09Z</dcterms:modified>
</cp:coreProperties>
</file>